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15720"/>
  </bookViews>
  <sheets>
    <sheet name="Plan1" sheetId="1" r:id="rId1"/>
  </sheets>
  <definedNames>
    <definedName name="_xlnm._FilterDatabase" localSheetId="0" hidden="1">Plan1!$A$11:$C$15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5" i="1"/>
  <c r="E14" i="1"/>
  <c r="A14" i="1"/>
  <c r="E13" i="1"/>
  <c r="A13" i="1"/>
  <c r="E12" i="1"/>
  <c r="A12" i="1"/>
  <c r="B8" i="1"/>
  <c r="B7" i="1"/>
  <c r="B6" i="1"/>
  <c r="B13" i="1" l="1"/>
  <c r="B15" i="1"/>
  <c r="B14" i="1"/>
  <c r="B12" i="1"/>
</calcChain>
</file>

<file path=xl/comments1.xml><?xml version="1.0" encoding="utf-8"?>
<comments xmlns="http://schemas.openxmlformats.org/spreadsheetml/2006/main">
  <authors>
    <author>Autor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Número identificador desse lote no dia.
Cada UG pode submeter inúmeros lotes por dia desde que o SEQUENCIAL de cada arquivo seja diferente.
Deve ser número maior que 0 e menor que 9999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 
UG em que o operador estará logado ao fazer o upload do arquivo no SIAFI.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CPF do operador que fará o upload do arquivo no SIAFI.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Código SIAFI de layout para cadastro de DH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Data de upload do arquivo no SIAFI.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Ano corrente.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Quantidade de apropriações.</t>
        </r>
      </text>
    </comment>
    <comment ref="Q11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N = Normal
E = Estorno</t>
        </r>
      </text>
    </comment>
  </commentList>
</comments>
</file>

<file path=xl/sharedStrings.xml><?xml version="1.0" encoding="utf-8"?>
<sst xmlns="http://schemas.openxmlformats.org/spreadsheetml/2006/main" count="64" uniqueCount="49">
  <si>
    <t>Informações básicas do lote</t>
  </si>
  <si>
    <t>Sequencial</t>
  </si>
  <si>
    <t>UG</t>
  </si>
  <si>
    <t>CPF operador</t>
  </si>
  <si>
    <t>Layout</t>
  </si>
  <si>
    <t>DH001</t>
  </si>
  <si>
    <t>Data submissão</t>
  </si>
  <si>
    <t>Ano atual</t>
  </si>
  <si>
    <t>Quantidade</t>
  </si>
  <si>
    <t>PA</t>
  </si>
  <si>
    <t>codUgEmit</t>
  </si>
  <si>
    <t>anoDH</t>
  </si>
  <si>
    <t>codTipoDH</t>
  </si>
  <si>
    <t>dtEmis</t>
  </si>
  <si>
    <t>codUgPgto</t>
  </si>
  <si>
    <t>txtObser</t>
  </si>
  <si>
    <t>txtProcesso</t>
  </si>
  <si>
    <t>dtAteste</t>
  </si>
  <si>
    <t>codCredorDevedor</t>
  </si>
  <si>
    <t>codIdentEmit</t>
  </si>
  <si>
    <t>158453</t>
  </si>
  <si>
    <t>dtEmis2</t>
  </si>
  <si>
    <t>numDocOrigem</t>
  </si>
  <si>
    <t>numSeqItem</t>
  </si>
  <si>
    <t>codSit</t>
  </si>
  <si>
    <t>IMB040</t>
  </si>
  <si>
    <t>tpNormalEstorno</t>
  </si>
  <si>
    <t>N</t>
  </si>
  <si>
    <t>numClassA</t>
  </si>
  <si>
    <t>Outros Lançamentos</t>
  </si>
  <si>
    <t>Dados Básicos</t>
  </si>
  <si>
    <t>Documento Origem</t>
  </si>
  <si>
    <t>23347.002167.2024-75</t>
  </si>
  <si>
    <t>TRANSFERENCIA DE BENS MÓVEIS AO CAMPUS PONTA PORÃ, CONFORME REQUISIÇÃO 98825, REFERENTE A ESTUFA DE SECAGEM ADQUIRIDAS POR MEIO DA NOTA FISCAL NFE: 198-PP, BETAQUIMICA EQUIPAMENTOS. PROCESSO 23347.002167.2024-75.</t>
  </si>
  <si>
    <t xml:space="preserve">REQ. 98825 RT-PP </t>
  </si>
  <si>
    <t>23347.001568.2024-16</t>
  </si>
  <si>
    <t xml:space="preserve">REQ. 98828 RT-PP </t>
  </si>
  <si>
    <t>TRANSFERENCIA DE BENS MÓVEIS AO CAMPUS PONTA PORÃ, CONFORME REQUISIÇÃO 98828, REFERENTE A PLACA DE CAPTURA DE VIDEO 4K ADQUIRIDAS POR MEIO DA NOTA FISCAL NFE: 1360-PP, DLB COMERCIO DE PRODUTOS DE INFORMATICA. PROCESSO 23347.001568.2024-16.</t>
  </si>
  <si>
    <t>23347.014887.2023-01</t>
  </si>
  <si>
    <t xml:space="preserve">REQ. 97280 RT-PP </t>
  </si>
  <si>
    <t>TRANSFERENCIA DE BENS MÓVEIS AO CAMPUS PONTA PORÃ, CONFORME REQUISIÇÃO 97280, REFERENTE A ARMARIOS E MESA DE COZINHA ADQUIRIDOS POR MEIO DA NOTA FISCAL NFE: 3718-PP, MARCELO MOHALLEM. PROCESSO 23347.014887.2023-01.</t>
  </si>
  <si>
    <t>23347.005114.2024-14</t>
  </si>
  <si>
    <t>TRANSFERENCIA DE BENS MÓVEIS AO CAMPUS CAMPO GRANDE, CONFORME REQUISIÇÃO 98826, REFERENTE A IMPRESSORAS 3D ADQUIRIDAS POR MEIO DA NOTA FISCAL NFE: 29419-CG, 3D LAB INDUSTRIA LTDA. PROCESSO 23347.005114.2024-14.</t>
  </si>
  <si>
    <t>158449</t>
  </si>
  <si>
    <t xml:space="preserve">REQ. 98826 RT-CG </t>
  </si>
  <si>
    <t>12345678912</t>
  </si>
  <si>
    <t>vlrDadosBasicos</t>
  </si>
  <si>
    <t>vlrDocOrigem</t>
  </si>
  <si>
    <t>vlrLancamento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</si>
</sst>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14" fontId="0" fillId="5" borderId="0" xfId="0" applyNumberForma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21">
    <dxf>
      <numFmt numFmtId="4" formatCode="#,##0.00"/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4" formatCode="#,##0.00"/>
      <alignment horizontal="left" vertical="center" textRotation="0" wrapText="1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3='http://www.tesouro.gov.br/siafi/xsd/cpr/tipodadossimples' xmlns:ns4='http://www.tesouro.gov.br/siafi/xsd/cpr/tipodadosabstratos' xmlns:ns2='http://www.tesouro.gov.br/siafi/xsd/cpr/tipodados' xmlns:ns5='http://www.tesouro.gov.br/siafi/xsd/cpr/dochabil' xmlns:ns7='http://www.tesouro.gov.br/siafi/xsd/cpr/tipodados/consulta' xmlns:ns6='http://www.tesouro.gov.br/siafi/xsd/cpr/dochabil/consulta' xmlns:ns1='http://services.docHabil.cpr.siafi.tesouro.fazenda.gov.br/' xmlns:sb='http://www.tesouro.gov.br/siafi/submissao'">
  <Schema ID="Schema28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havePix">
        <xs:restriction base="xs:string">
          <xs:minLength value="1"/>
          <xs:maxLength value="77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  <xs:enumeration value="OBAP"/>
          <xs:enumeration value="OBDA"/>
          <xs:enumeration value="OBPIX"/>
          <xs:enumeration value="OBBCB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RefDARF">
        <xs:restriction base="xs:string">
          <xs:pattern value="[a-zA-Z0-9]{1,17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  <xs:simpleType name="SitPagtoPix">
        <xs:restriction base="xs:string">
          <xs:enumeration value="EFETIVADO"/>
          <xs:enumeration value="REJEITADO"/>
          <xs:enumeration value="CANCELADO"/>
          <xs:enumeration value="EM_PROCESSAMENTO"/>
          <xs:enumeration value="NAO_ENVIADO"/>
        </xs:restriction>
      </xs:simpleType>
      <xs:simpleType name="TipoContaPagtoPix">
        <xs:restriction base="xs:string">
          <xs:enumeration value="CACC"/>
          <xs:enumeration value="SVGS"/>
          <xs:enumeration value="TRAN"/>
          <xs:enumeration value="SLRY"/>
        </xs:restriction>
      </xs:simpleType>
      <xs:simpleType name="NumLX">
        <xs:restriction base="xs:integer">
          <xs:pattern value="[0-9]{1,6}"/>
        </xs:restriction>
      </xs:simpleType>
      <xs:simpleType name="TipoPagtoLX">
        <xs:restriction base="xs:string">
          <xs:enumeration value="PAGAMENTOS_DIVERSOS"/>
          <xs:enumeration value="REPAGAMENTO_FOLHA"/>
        </xs:restriction>
      </xs:simpleType>
      <xs:simpleType name="FavorecidoLX">
        <xs:restriction base="xs:string">
          <xs:minLength value="11"/>
          <xs:maxLength value="14"/>
        </xs:restriction>
      </xs:simpleType>
      <xs:simpleType name="NomeFavorecidoLX">
        <xs:restriction base="xs:string">
          <xs:maxLength value="80"/>
        </xs:restriction>
      </xs:simpleType>
      <xs:simpleType name="TipoOperacaoItemLX">
        <xs:restriction base="xs:string">
          <xs:enumeration value="INCLUSAO"/>
          <xs:enumeration value="ALTERACAO"/>
          <xs:enumeration value="EXCLUSAO"/>
        </xs:restriction>
      </xs:simpleType>
      <xs:simpleType name="StatusLX">
        <xs:restriction base="xs:string">
          <xs:enumeration value="CANCELADA"/>
          <xs:enumeration value="CANCELADA_PARCIAL"/>
          <xs:enumeration value="COM_PENDENCIAS"/>
          <xs:enumeration value="CRIADA"/>
          <xs:enumeration value="EM_VALIDACAO"/>
          <xs:enumeration value="EXCLUIDA"/>
          <xs:enumeration value="OB_GERADA"/>
          <xs:enumeration value="PAGA"/>
        </xs:restriction>
      </xs:simpleType>
      <xs:simpleType name="TipoCancPagto">
        <xs:restriction base="xs:string">
          <xs:enumeration value="POR_NS_CANCELAMENTO"/>
          <xs:enumeration value="POR_OB_CANCELAMENTO"/>
          <xs:enumeration value="POR_NS_FUGA"/>
          <xs:enumeration value="POR_NL_MANUAL"/>
        </xs:restriction>
      </xs:simpleType>
      <xs:simpleType name="NumSequenciais">
        <xs:restriction base="xs:string"/>
      </xs:simpleType>
    </xs:schema>
  </Schema>
  <Schema ID="Schema29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28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unbounded"/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txtChavePix" type="tds:ChavePix" minOccurs="0"/>
          <xs:element name="numDomiBancFavo" type="tda:DomBancarioFavorecido" minOccurs="0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DAR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codTipoDARF" type="tds:CodTipoDARF" minOccurs="0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DocumentoSIAFIResumido">
        <xs:sequence>
          <xs:element name="ugEmitenteDocumento" type="tds:UG" maxOccurs="1" minOccurs="1"/>
          <xs:element name="numeroDocumento" type="tds:NumDocRel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  <xs:complexType name="DadosPagamentoPIX">
        <xs:sequence>
          <xs:element name="codEndToEndId" type="xs:string" minOccurs="1" maxOccurs="1"/>
          <xs:element name="situacao" type="tds:SitPagtoPix" minOccurs="1" maxOccurs="1"/>
          <xs:element name="txtErroProcessamento" type="xs:string" minOccurs="0" maxOccurs="1"/>
          <xs:element name="dataLiquidacaoPagto" type="xs:date" minOccurs="0" maxOccurs="1"/>
          <xs:element name="txtChavePix" type="xs:string" minOccurs="0" maxOccurs="1"/>
          <xs:element name="codIspbBanco" type="xs:string" minOccurs="1" maxOccurs="1"/>
          <xs:element name="numAgencia" type="xs:int" minOccurs="0" maxOccurs="1"/>
          <xs:element name="numConta" type="xs:string" minOccurs="1" maxOccurs="1"/>
          <xs:element name="tipoConta" type="tds:TipoContaPagtoPix" minOccurs="1" maxOccurs="1"/>
          <xs:element name="codFavorecido" type="xs:string" minOccurs="1" maxOccurs="1"/>
          <xs:element name="nomeFavorecido" type="xs:string" minOccurs="0" maxOccurs="1"/>
        </xs:sequence>
      </xs:complexType>
    </xs:schema>
  </Schema>
  <Schema ID="Schema27" SchemaRef="Schema28 Schema29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28"/>
      <xs:import namespace="http://www.tesouro.gov.br/siafi/xsd/cpr/tipodadosabstratos" schemaLocation="Schema29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unbounded"/>
              <xs:element name="relOutrosLanc" type="tdabs:RelSemItemValor" minOccurs="0" maxOccurs="unbounded"/>
              <xs:element name="relOutrosLancCronogramaPatrimonial" type="tdabs:RelSemItemValor" minOccurs="0" maxOccurs="unbounded"/>
              <xs:element name="relPsoItem" type="tdabs:RelComItemValor" minOccurs="0" maxOccurs="unbounded"/>
              <xs:element name="relEncargo" type="tdabs:RelSemItemValor" minOccurs="0" maxOccurs="unbounded"/>
              <xs:element name="relAcrescimoDeducao" type="tdabs:RelComItemValor" minOccurs="0" maxOccurs="unbounded"/>
              <xs:element name="relAcrescimoEncargo" type="tdabs:RelComItemValor" maxOccurs="unbounded" minOccurs="0"/>
              <xs:element name="relAcrescimoDadosPag" type="tdabs:RelComItemValor" maxOccurs="unbounded" minOccurs="0"/>
              <xs:element name="relDespesaAntecipada" type="tdabs:RelComItemValor" minOccurs="0" maxOccurs="unbounded"/>
              <xs:element name="relDespesaAnular" type="tdabs:RelComItemValor" minOccurs="0" maxOccurs="unbounded"/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xs:choice>
                <xs:element name="predocOB" type="tdabs:PredocOB"/>
                <xs:element name="predocNS" type="tdabs:PredocNS"/>
                <xs:element name="predocGFIP" type="td:PredocGFIP" maxOccurs="1" minOccurs="1"/>
                <xs:element name="predocGRU" type="td:PredocGRU" maxOccurs="1" minOccurs="1"/>
                <xs:element name="predocGPS" type="tdabs:PredocGPS" maxOccurs="1" minOccurs="1"/>
                <xs:element name="predocDAR" type="td:PredocDAR" maxOccurs="1" minOccurs="1"/>
                <xs:element name="predocDARF" type="td:PredocDARF" maxOccurs="1" minOccurs="1"/>
                <xs:element name="predocPF" type="tdabs:PredocPF" maxOccurs="1" minOccurs="1"/>
              </xs:choice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DAR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30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28"/>
      <xs:import namespace="http://www.tesouro.gov.br/siafi/xsd/cpr/tipodados" schemaLocation="Schema27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outrosLanc" type="td:OutrosLanc" minOccurs="0" maxOccurs="1"/>
        </xs:sequence>
      </xs:complexType>
    </xs:schema>
  </Schema>
  <Schema ID="Schema32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28"/>
      <xs:import namespace="http://www.tesouro.gov.br/siafi/xsd/cpr/tipodadosabstratos" schemaLocation="Schema29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</xs:sequence>
          </xs:extension>
        </xs:complexContent>
      </xs:complexType>
      <xs:complexType name="OutrosLanc">
        <xs:complexContent>
          <xs:extension base="tda:OutrosLanc"/>
        </xs:complexContent>
      </xs:complexType>
      <xs:complexType name="DocOrigem">
        <xs:complexContent>
          <xs:extension base="tda:DocOrigem"/>
        </xs:complexContent>
      </xs:complexType>
    </xs:schema>
  </Schema>
  <Schema ID="Schema31" SchemaRef="Schema32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28"/>
      <xs:import namespace="http://www.tesouro.gov.br/siafi/xsd/cpr/tipodados/consulta" schemaLocation="Schema32"/>
      <xs:import namespace="http://www.tesouro.gov.br/siafi/xsd/cpr/tipodados" schemaLocation="Schema27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outrosLanc" type="tdc:OutrosLanc" minOccurs="0" maxOccurs="unbounded"/>
        </xs:sequence>
      </xs:complexType>
      <!-- Resposta de operações -->
    </xs:schema>
  </Schema>
  <Schema ID="Schema26" SchemaRef="Schema27 Schema30 Schema31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27"/>
      <xs:import namespace="http://www.tesouro.gov.br/siafi/xsd/cpr/dochabil" schemaLocation="Schema30"/>
      <xs:import namespace="http://www.tesouro.gov.br/siafi/xsd/cpr/dochabil/consulta" schemaLocation="Schema31"/>
      <xs:element name="CprDhCadastrar" type="cpr:CprDhCadastrar">
        <xs:key name="numSeqItemOutrosLanc">
          <xs:selector xpath=".//outrosLanc"/>
          <xs:field xpath="numSeqItem"/>
        </xs:key>
      </xs:element>
    </xs:schema>
  </Schema>
  <Schema ID="Schema25" SchemaRef="Schema26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26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  <xs:element ref="sb:identificadorOrigem" minOccurs="0" maxOccurs="1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identificadorOrigem">
        <xs:simpleType>
          <xs:restriction base="xs:string">
            <xs:minLength value="1"/>
            <xs:maxLength value="30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Map ID="23" Name="arquivo_Map" RootElement="arquivo" SchemaID="Schema2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5" name="DHs" displayName="DHs" ref="A11:S15" tableType="xml" totalsRowShown="0" headerRowDxfId="20" dataDxfId="19">
  <autoFilter ref="A11:S15"/>
  <tableColumns count="19">
    <tableColumn id="1" uniqueName="codUgEmit" name="codUgEmit" dataDxfId="18">
      <calculatedColumnFormula>$B$3</calculatedColumnFormula>
      <xmlColumnPr mapId="23" xpath="/sb:arquivo/sb:detalhes/sb:detalhe/ns1:CprDhCadastrar/codUgEmit" xmlDataType="integer"/>
    </tableColumn>
    <tableColumn id="2" uniqueName="anoDH" name="anoDH" dataDxfId="17">
      <calculatedColumnFormula>$B$7</calculatedColumnFormula>
      <xmlColumnPr mapId="23" xpath="/sb:arquivo/sb:detalhes/sb:detalhe/ns1:CprDhCadastrar/anoDH" xmlDataType="integer"/>
    </tableColumn>
    <tableColumn id="3" uniqueName="codTipoDH" name="codTipoDH" dataDxfId="16">
      <xmlColumnPr mapId="23" xpath="/sb:arquivo/sb:detalhes/sb:detalhe/ns1:CprDhCadastrar/codTipoDH" xmlDataType="string"/>
    </tableColumn>
    <tableColumn id="4" uniqueName="dtEmis" name="dtEmis" dataDxfId="15">
      <xmlColumnPr mapId="23" xpath="/sb:arquivo/sb:detalhes/sb:detalhe/ns1:CprDhCadastrar/dadosBasicos/dtEmis" xmlDataType="date"/>
    </tableColumn>
    <tableColumn id="5" uniqueName="codUgPgto" name="codUgPgto" dataDxfId="14">
      <calculatedColumnFormula>$B$3</calculatedColumnFormula>
      <xmlColumnPr mapId="23" xpath="/sb:arquivo/sb:detalhes/sb:detalhe/ns1:CprDhCadastrar/dadosBasicos/codUgPgto" xmlDataType="integer"/>
    </tableColumn>
    <tableColumn id="6" uniqueName="txtProcesso" name="txtProcesso" dataDxfId="13">
      <xmlColumnPr mapId="23" xpath="/sb:arquivo/sb:detalhes/sb:detalhe/ns1:CprDhCadastrar/dadosBasicos/txtProcesso" xmlDataType="string"/>
    </tableColumn>
    <tableColumn id="7" uniqueName="dtAteste" name="dtAteste" dataDxfId="12">
      <xmlColumnPr mapId="23" xpath="/sb:arquivo/sb:detalhes/sb:detalhe/ns1:CprDhCadastrar/dadosBasicos/dtAteste" xmlDataType="date"/>
    </tableColumn>
    <tableColumn id="8" uniqueName="vlr" name="vlrDadosBasicos" dataDxfId="11">
      <xmlColumnPr mapId="23" xpath="/sb:arquivo/sb:detalhes/sb:detalhe/ns1:CprDhCadastrar/dadosBasicos/vlr" xmlDataType="decimal"/>
    </tableColumn>
    <tableColumn id="9" uniqueName="txtObser" name="txtObser" dataDxfId="10">
      <xmlColumnPr mapId="23" xpath="/sb:arquivo/sb:detalhes/sb:detalhe/ns1:CprDhCadastrar/dadosBasicos/txtObser" xmlDataType="string"/>
    </tableColumn>
    <tableColumn id="10" uniqueName="codCredorDevedor" name="codCredorDevedor" dataDxfId="9">
      <xmlColumnPr mapId="23" xpath="/sb:arquivo/sb:detalhes/sb:detalhe/ns1:CprDhCadastrar/dadosBasicos/codCredorDevedor" xmlDataType="string"/>
    </tableColumn>
    <tableColumn id="11" uniqueName="codIdentEmit" name="codIdentEmit" dataDxfId="8">
      <xmlColumnPr mapId="23" xpath="/sb:arquivo/sb:detalhes/sb:detalhe/ns1:CprDhCadastrar/dadosBasicos/docOrigem/codIdentEmit" xmlDataType="string"/>
    </tableColumn>
    <tableColumn id="12" uniqueName="dtEmis" name="dtEmis2" dataDxfId="7">
      <xmlColumnPr mapId="23" xpath="/sb:arquivo/sb:detalhes/sb:detalhe/ns1:CprDhCadastrar/dadosBasicos/docOrigem/dtEmis" xmlDataType="date"/>
    </tableColumn>
    <tableColumn id="13" uniqueName="numDocOrigem" name="numDocOrigem" dataDxfId="6">
      <xmlColumnPr mapId="23" xpath="/sb:arquivo/sb:detalhes/sb:detalhe/ns1:CprDhCadastrar/dadosBasicos/docOrigem/numDocOrigem" xmlDataType="string"/>
    </tableColumn>
    <tableColumn id="14" uniqueName="vlr" name="vlrDocOrigem" dataDxfId="5">
      <xmlColumnPr mapId="23" xpath="/sb:arquivo/sb:detalhes/sb:detalhe/ns1:CprDhCadastrar/dadosBasicos/docOrigem/vlr" xmlDataType="decimal"/>
    </tableColumn>
    <tableColumn id="15" uniqueName="numSeqItem" name="numSeqItem" dataDxfId="4">
      <xmlColumnPr mapId="23" xpath="/sb:arquivo/sb:detalhes/sb:detalhe/ns1:CprDhCadastrar/outrosLanc/numSeqItem" xmlDataType="long"/>
    </tableColumn>
    <tableColumn id="16" uniqueName="codSit" name="codSit" dataDxfId="3">
      <xmlColumnPr mapId="23" xpath="/sb:arquivo/sb:detalhes/sb:detalhe/ns1:CprDhCadastrar/outrosLanc/codSit" xmlDataType="string"/>
    </tableColumn>
    <tableColumn id="17" uniqueName="tpNormalEstorno" name="tpNormalEstorno" dataDxfId="2">
      <xmlColumnPr mapId="23" xpath="/sb:arquivo/sb:detalhes/sb:detalhe/ns1:CprDhCadastrar/outrosLanc/tpNormalEstorno" xmlDataType="string"/>
    </tableColumn>
    <tableColumn id="18" uniqueName="numClassA" name="numClassA" dataDxfId="1">
      <xmlColumnPr mapId="23" xpath="/sb:arquivo/sb:detalhes/sb:detalhe/ns1:CprDhCadastrar/outrosLanc/numClassA" xmlDataType="int"/>
    </tableColumn>
    <tableColumn id="19" uniqueName="vlr" name="vlrLancamento" dataDxfId="0">
      <xmlColumnPr mapId="23" xpath="/sb:arquivo/sb:detalhes/sb:detalhe/ns1:CprDhCadastrar/outrosLanc/vlr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5" connectionId="0">
    <xmlCellPr id="1" uniqueName="sb:codigoLayout">
      <xmlPr mapId="23" xpath="/sb:arquivo/sb:header/sb:codigoLayout" xmlDataType="string"/>
    </xmlCellPr>
  </singleXmlCell>
  <singleXmlCell id="18" r="B6" connectionId="0">
    <xmlCellPr id="1" uniqueName="sb:dataGeracao">
      <xmlPr mapId="23" xpath="/sb:arquivo/sb:header/sb:dataGeracao" xmlDataType="string"/>
    </xmlCellPr>
  </singleXmlCell>
  <singleXmlCell id="19" r="B2" connectionId="0">
    <xmlCellPr id="1" uniqueName="sb:sequencialGeracao">
      <xmlPr mapId="23" xpath="/sb:arquivo/sb:header/sb:sequencialGeracao" xmlDataType="positiveInteger"/>
    </xmlCellPr>
  </singleXmlCell>
  <singleXmlCell id="20" r="B7" connectionId="0">
    <xmlCellPr id="1" uniqueName="sb:anoReferencia">
      <xmlPr mapId="23" xpath="/sb:arquivo/sb:header/sb:anoReferencia" xmlDataType="nonNegativeInteger"/>
    </xmlCellPr>
  </singleXmlCell>
  <singleXmlCell id="21" r="B3" connectionId="0">
    <xmlCellPr id="1" uniqueName="sb:ugResponsavel">
      <xmlPr mapId="23" xpath="/sb:arquivo/sb:header/sb:ugResponsavel" xmlDataType="nonNegativeInteger"/>
    </xmlCellPr>
  </singleXmlCell>
  <singleXmlCell id="22" r="B4" connectionId="0">
    <xmlCellPr id="1" uniqueName="sb:cpfResponsavel">
      <xmlPr mapId="23" xpath="/sb:arquivo/sb:header/sb:cpfResponsavel" xmlDataType="string"/>
    </xmlCellPr>
  </singleXmlCell>
  <singleXmlCell id="23" r="B8" connectionId="0">
    <xmlCellPr id="1" uniqueName="sb:quantidadeDetalhe">
      <xmlPr mapId="23" xpath="/sb:arquivo/sb:trailler/sb:quantidadeDetalhe" xmlDataType="positiveInteger"/>
    </xmlCellPr>
  </singleXmlCell>
</singleXmlCel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E6" sqref="E6"/>
    </sheetView>
  </sheetViews>
  <sheetFormatPr defaultRowHeight="15" x14ac:dyDescent="0.25"/>
  <cols>
    <col min="1" max="1" width="14.85546875" style="1" bestFit="1" customWidth="1"/>
    <col min="2" max="2" width="12" style="1" bestFit="1" customWidth="1"/>
    <col min="3" max="3" width="8.28515625" style="1" customWidth="1"/>
    <col min="4" max="4" width="10.7109375" style="13" bestFit="1" customWidth="1"/>
    <col min="5" max="5" width="7.28515625" style="1" customWidth="1"/>
    <col min="6" max="6" width="13.5703125" style="18" bestFit="1" customWidth="1"/>
    <col min="7" max="7" width="11" style="1" bestFit="1" customWidth="1"/>
    <col min="8" max="8" width="16.140625" style="1" customWidth="1"/>
    <col min="9" max="9" width="43.7109375" style="16" bestFit="1" customWidth="1"/>
    <col min="10" max="10" width="10.42578125" style="18" customWidth="1"/>
    <col min="11" max="11" width="8.5703125" style="1" customWidth="1"/>
    <col min="12" max="12" width="10.7109375" style="1" bestFit="1" customWidth="1"/>
    <col min="13" max="13" width="17.28515625" style="1" bestFit="1" customWidth="1"/>
    <col min="14" max="14" width="13.42578125" style="1" customWidth="1"/>
    <col min="15" max="15" width="8" style="1" customWidth="1"/>
    <col min="16" max="16" width="8.7109375" style="1" bestFit="1" customWidth="1"/>
    <col min="17" max="17" width="9.5703125" style="1" customWidth="1"/>
    <col min="18" max="18" width="13" style="1" bestFit="1" customWidth="1"/>
    <col min="19" max="19" width="14.140625" style="1" customWidth="1"/>
    <col min="20" max="16384" width="9.140625" style="1"/>
  </cols>
  <sheetData>
    <row r="1" spans="1:19" ht="27" customHeight="1" x14ac:dyDescent="0.25">
      <c r="A1" s="27" t="s">
        <v>0</v>
      </c>
      <c r="B1" s="28"/>
      <c r="C1" s="12"/>
      <c r="I1" s="25"/>
    </row>
    <row r="2" spans="1:19" x14ac:dyDescent="0.25">
      <c r="A2" s="2" t="s">
        <v>1</v>
      </c>
      <c r="B2" s="3">
        <v>1</v>
      </c>
      <c r="I2" s="26"/>
    </row>
    <row r="3" spans="1:19" x14ac:dyDescent="0.25">
      <c r="A3" s="4" t="s">
        <v>2</v>
      </c>
      <c r="B3" s="5">
        <v>158132</v>
      </c>
      <c r="I3" s="26"/>
    </row>
    <row r="4" spans="1:19" x14ac:dyDescent="0.25">
      <c r="A4" s="2" t="s">
        <v>3</v>
      </c>
      <c r="B4" s="6" t="s">
        <v>45</v>
      </c>
      <c r="I4" s="26"/>
    </row>
    <row r="5" spans="1:19" x14ac:dyDescent="0.25">
      <c r="A5" s="7" t="s">
        <v>4</v>
      </c>
      <c r="B5" s="8" t="s">
        <v>5</v>
      </c>
      <c r="I5" s="26"/>
    </row>
    <row r="6" spans="1:19" x14ac:dyDescent="0.25">
      <c r="A6" s="7" t="s">
        <v>6</v>
      </c>
      <c r="B6" s="8" t="str">
        <f ca="1">TEXT(NOW(),"dd/mm/aaaa")</f>
        <v>23/08/2024</v>
      </c>
      <c r="I6" s="26"/>
    </row>
    <row r="7" spans="1:19" x14ac:dyDescent="0.25">
      <c r="A7" s="7" t="s">
        <v>7</v>
      </c>
      <c r="B7" s="9" t="str">
        <f ca="1">TEXT(NOW(),"aaaa")</f>
        <v>2024</v>
      </c>
      <c r="I7" s="26"/>
    </row>
    <row r="8" spans="1:19" ht="15.75" thickBot="1" x14ac:dyDescent="0.3">
      <c r="A8" s="10" t="s">
        <v>8</v>
      </c>
      <c r="B8" s="11">
        <f>COUNTA(DHs[codUgEmit])</f>
        <v>4</v>
      </c>
      <c r="I8" s="26"/>
    </row>
    <row r="10" spans="1:19" x14ac:dyDescent="0.25">
      <c r="A10" s="31" t="s">
        <v>30</v>
      </c>
      <c r="B10" s="31"/>
      <c r="C10" s="31"/>
      <c r="D10" s="31"/>
      <c r="E10" s="31"/>
      <c r="F10" s="31"/>
      <c r="G10" s="31"/>
      <c r="H10" s="31"/>
      <c r="I10" s="31"/>
      <c r="J10" s="31"/>
      <c r="K10" s="30" t="s">
        <v>31</v>
      </c>
      <c r="L10" s="30"/>
      <c r="M10" s="30"/>
      <c r="N10" s="30"/>
      <c r="O10" s="29" t="s">
        <v>29</v>
      </c>
      <c r="P10" s="29"/>
      <c r="Q10" s="29"/>
      <c r="R10" s="29"/>
      <c r="S10" s="29"/>
    </row>
    <row r="11" spans="1:19" s="18" customFormat="1" ht="30" x14ac:dyDescent="0.25">
      <c r="A11" s="19" t="s">
        <v>10</v>
      </c>
      <c r="B11" s="19" t="s">
        <v>11</v>
      </c>
      <c r="C11" s="19" t="s">
        <v>12</v>
      </c>
      <c r="D11" s="21" t="s">
        <v>13</v>
      </c>
      <c r="E11" s="19" t="s">
        <v>14</v>
      </c>
      <c r="F11" s="19" t="s">
        <v>16</v>
      </c>
      <c r="G11" s="19" t="s">
        <v>17</v>
      </c>
      <c r="H11" s="19" t="s">
        <v>46</v>
      </c>
      <c r="I11" s="22" t="s">
        <v>15</v>
      </c>
      <c r="J11" s="19" t="s">
        <v>18</v>
      </c>
      <c r="K11" s="23" t="s">
        <v>19</v>
      </c>
      <c r="L11" s="23" t="s">
        <v>21</v>
      </c>
      <c r="M11" s="23" t="s">
        <v>22</v>
      </c>
      <c r="N11" s="23" t="s">
        <v>47</v>
      </c>
      <c r="O11" s="24" t="s">
        <v>23</v>
      </c>
      <c r="P11" s="24" t="s">
        <v>24</v>
      </c>
      <c r="Q11" s="24" t="s">
        <v>26</v>
      </c>
      <c r="R11" s="24" t="s">
        <v>28</v>
      </c>
      <c r="S11" s="24" t="s">
        <v>48</v>
      </c>
    </row>
    <row r="12" spans="1:19" ht="60" x14ac:dyDescent="0.25">
      <c r="A12" s="1">
        <f>$B$3</f>
        <v>158132</v>
      </c>
      <c r="B12" s="1" t="str">
        <f ca="1">$B$7</f>
        <v>2024</v>
      </c>
      <c r="C12" s="12" t="s">
        <v>9</v>
      </c>
      <c r="D12" s="13">
        <v>45518</v>
      </c>
      <c r="E12" s="1">
        <f>$B$3</f>
        <v>158132</v>
      </c>
      <c r="F12" s="15" t="s">
        <v>32</v>
      </c>
      <c r="G12" s="13">
        <v>45518</v>
      </c>
      <c r="H12" s="14">
        <v>3291</v>
      </c>
      <c r="I12" s="17" t="s">
        <v>33</v>
      </c>
      <c r="J12" s="15" t="s">
        <v>20</v>
      </c>
      <c r="K12" s="12" t="s">
        <v>20</v>
      </c>
      <c r="L12" s="13">
        <v>45518</v>
      </c>
      <c r="M12" s="12" t="s">
        <v>34</v>
      </c>
      <c r="N12" s="20">
        <v>3291</v>
      </c>
      <c r="O12" s="1">
        <v>1</v>
      </c>
      <c r="P12" s="12" t="s">
        <v>25</v>
      </c>
      <c r="Q12" s="12" t="s">
        <v>27</v>
      </c>
      <c r="R12" s="1">
        <v>123110101</v>
      </c>
      <c r="S12" s="20">
        <v>3291</v>
      </c>
    </row>
    <row r="13" spans="1:19" ht="72" x14ac:dyDescent="0.25">
      <c r="A13" s="1">
        <f>$B$3</f>
        <v>158132</v>
      </c>
      <c r="B13" s="1" t="str">
        <f ca="1">$B$7</f>
        <v>2024</v>
      </c>
      <c r="C13" s="12" t="s">
        <v>9</v>
      </c>
      <c r="D13" s="13">
        <v>45518</v>
      </c>
      <c r="E13" s="1">
        <f>$B$3</f>
        <v>158132</v>
      </c>
      <c r="F13" s="15" t="s">
        <v>35</v>
      </c>
      <c r="G13" s="13">
        <v>45518</v>
      </c>
      <c r="H13" s="14">
        <v>2968.98</v>
      </c>
      <c r="I13" s="17" t="s">
        <v>37</v>
      </c>
      <c r="J13" s="15" t="s">
        <v>20</v>
      </c>
      <c r="K13" s="12" t="s">
        <v>20</v>
      </c>
      <c r="L13" s="13">
        <v>45518</v>
      </c>
      <c r="M13" s="12" t="s">
        <v>36</v>
      </c>
      <c r="N13" s="14">
        <v>2968.98</v>
      </c>
      <c r="O13" s="1">
        <v>1</v>
      </c>
      <c r="P13" s="12" t="s">
        <v>25</v>
      </c>
      <c r="Q13" s="12" t="s">
        <v>27</v>
      </c>
      <c r="R13" s="1">
        <v>123110201</v>
      </c>
      <c r="S13" s="14">
        <v>2968.98</v>
      </c>
    </row>
    <row r="14" spans="1:19" ht="60" x14ac:dyDescent="0.25">
      <c r="A14" s="1">
        <f>$B$3</f>
        <v>158132</v>
      </c>
      <c r="B14" s="1" t="str">
        <f ca="1">$B$7</f>
        <v>2024</v>
      </c>
      <c r="C14" s="12" t="s">
        <v>9</v>
      </c>
      <c r="D14" s="13">
        <v>45518</v>
      </c>
      <c r="E14" s="1">
        <f>$B$3</f>
        <v>158132</v>
      </c>
      <c r="F14" s="15" t="s">
        <v>38</v>
      </c>
      <c r="G14" s="13">
        <v>45518</v>
      </c>
      <c r="H14" s="14">
        <v>6016</v>
      </c>
      <c r="I14" s="17" t="s">
        <v>40</v>
      </c>
      <c r="J14" s="15" t="s">
        <v>20</v>
      </c>
      <c r="K14" s="12" t="s">
        <v>20</v>
      </c>
      <c r="L14" s="13">
        <v>45518</v>
      </c>
      <c r="M14" s="12" t="s">
        <v>39</v>
      </c>
      <c r="N14" s="20">
        <v>6016</v>
      </c>
      <c r="O14" s="1">
        <v>1</v>
      </c>
      <c r="P14" s="12" t="s">
        <v>25</v>
      </c>
      <c r="Q14" s="12" t="s">
        <v>27</v>
      </c>
      <c r="R14" s="1">
        <v>123110303</v>
      </c>
      <c r="S14" s="14">
        <v>6016</v>
      </c>
    </row>
    <row r="15" spans="1:19" ht="60" x14ac:dyDescent="0.25">
      <c r="A15" s="1">
        <f>$B$3</f>
        <v>158132</v>
      </c>
      <c r="B15" s="1" t="str">
        <f ca="1">$B$7</f>
        <v>2024</v>
      </c>
      <c r="C15" s="12" t="s">
        <v>9</v>
      </c>
      <c r="D15" s="13">
        <v>45518</v>
      </c>
      <c r="E15" s="1">
        <f>$B$3</f>
        <v>158132</v>
      </c>
      <c r="F15" s="15" t="s">
        <v>41</v>
      </c>
      <c r="G15" s="13">
        <v>45518</v>
      </c>
      <c r="H15" s="14">
        <v>11199.34</v>
      </c>
      <c r="I15" s="17" t="s">
        <v>42</v>
      </c>
      <c r="J15" s="15" t="s">
        <v>43</v>
      </c>
      <c r="K15" s="12" t="s">
        <v>43</v>
      </c>
      <c r="L15" s="13">
        <v>45518</v>
      </c>
      <c r="M15" s="12" t="s">
        <v>44</v>
      </c>
      <c r="N15" s="20">
        <v>11199.34</v>
      </c>
      <c r="O15" s="1">
        <v>1</v>
      </c>
      <c r="P15" s="12" t="s">
        <v>25</v>
      </c>
      <c r="Q15" s="12" t="s">
        <v>27</v>
      </c>
      <c r="R15" s="1">
        <v>123110201</v>
      </c>
      <c r="S15" s="14">
        <v>11199.34</v>
      </c>
    </row>
    <row r="16" spans="1:19" x14ac:dyDescent="0.25">
      <c r="R16" s="1">
        <v>1</v>
      </c>
    </row>
  </sheetData>
  <mergeCells count="4">
    <mergeCell ref="A1:B1"/>
    <mergeCell ref="O10:S10"/>
    <mergeCell ref="K10:N10"/>
    <mergeCell ref="A10:J10"/>
  </mergeCells>
  <phoneticPr fontId="5" type="noConversion"/>
  <dataValidations count="7">
    <dataValidation type="textLength" operator="equal" allowBlank="1" showInputMessage="1" showErrorMessage="1" errorTitle="Entrada inválida" error="CPF deve ter 11 dígitos" sqref="B4">
      <formula1>11</formula1>
    </dataValidation>
    <dataValidation type="list" errorStyle="warning" allowBlank="1" showInputMessage="1" sqref="B3"/>
    <dataValidation type="textLength" allowBlank="1" showInputMessage="1" showErrorMessage="1" errorTitle="Texto muito grande" error="Máximo 17 caracteres para o Numero Documento de Origem " sqref="M1:M1048576">
      <formula1>1</formula1>
      <formula2>17</formula2>
    </dataValidation>
    <dataValidation type="textLength" allowBlank="1" showInputMessage="1" showErrorMessage="1" errorTitle="Texto muito grande" error="Máximo de 234 caracteres para Observação" sqref="I1:I1048576">
      <formula1>1</formula1>
      <formula2>234</formula2>
    </dataValidation>
    <dataValidation type="textLength" allowBlank="1" showInputMessage="1" showErrorMessage="1" errorTitle="Texto muito grande" error="Máximo de 20 caracteres para Processo" sqref="F1:F1048576">
      <formula1>1</formula1>
      <formula2>20</formula2>
    </dataValidation>
    <dataValidation type="textLength" operator="equal" allowBlank="1" showInputMessage="1" showErrorMessage="1" errorTitle="Tamanho incorreto" error="Codigo da situação deve conter 6 caracteres" sqref="P1:P1048576">
      <formula1>6</formula1>
    </dataValidation>
    <dataValidation type="custom" allowBlank="1" showInputMessage="1" showErrorMessage="1" errorTitle="Entrada inválida" error="Esse campo deve ter no máximo 9 digitos." sqref="R1:R1048576">
      <formula1>AND(ISNUMBER(R1),LEN(R1)&lt;10)</formula1>
    </dataValidation>
  </dataValidations>
  <pageMargins left="0.7" right="0.7" top="0.75" bottom="0.75" header="0.3" footer="0.3"/>
  <legacy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2024-08-23T19:33:16Z</dcterms:modified>
</cp:coreProperties>
</file>